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3250" windowHeight="12600"/>
  </bookViews>
  <sheets>
    <sheet name="приложение 1 на 2026 " sheetId="1" r:id="rId1"/>
  </sheets>
  <definedNames>
    <definedName name="_GoBack" localSheetId="0">'приложение 1 на 2026 '!$B$94</definedName>
    <definedName name="_xlnm._FilterDatabase" localSheetId="0" hidden="1">'приложение 1 на 2026 '!$A$8:$D$57</definedName>
    <definedName name="_xlnm.Print_Titles" localSheetId="0">'приложение 1 на 2026 '!$11:$11</definedName>
    <definedName name="_xlnm.Print_Area" localSheetId="0">'приложение 1 на 2026 '!$A$1:$E$97</definedName>
  </definedNames>
  <calcPr calcId="145621"/>
</workbook>
</file>

<file path=xl/calcChain.xml><?xml version="1.0" encoding="utf-8"?>
<calcChain xmlns="http://schemas.openxmlformats.org/spreadsheetml/2006/main">
  <c r="E14" i="1"/>
  <c r="E20"/>
  <c r="E25"/>
  <c r="E30"/>
  <c r="E42"/>
  <c r="E50"/>
  <c r="E61"/>
  <c r="E66"/>
  <c r="E80"/>
  <c r="E84"/>
  <c r="E57" l="1"/>
  <c r="E19"/>
  <c r="E41"/>
  <c r="E13"/>
  <c r="E12" l="1"/>
</calcChain>
</file>

<file path=xl/sharedStrings.xml><?xml version="1.0" encoding="utf-8"?>
<sst xmlns="http://schemas.openxmlformats.org/spreadsheetml/2006/main" count="179" uniqueCount="139">
  <si>
    <t>июль</t>
  </si>
  <si>
    <t>Проведение оценки эффективности   налоговых расходов по местным налогам,   с целью выявления невостребованных налоговых расходов Златоустовского городского округа и предоставление её результатов в Министерство финансов Челябинской области</t>
  </si>
  <si>
    <t>по мере  необходимости</t>
  </si>
  <si>
    <t>Финансовое управление ЗГО</t>
  </si>
  <si>
    <t>Обеспечение своевременного внесения изменений в нормативные правовые акты об установлении земельного налога, налога на имущество физических лиц, и их опубликования в средствах массовой информации</t>
  </si>
  <si>
    <t>В части нормативных правовых актов по местным налогам</t>
  </si>
  <si>
    <t>в течение года</t>
  </si>
  <si>
    <t>Проведение мероприятий по снижению сумм невыясненных поступлений и недопущению их роста, своевременному уточнению невыясненных поступлений</t>
  </si>
  <si>
    <t>Контроль за поступлением в доход бюджета округа платежей возмещения убытков, причиненных уклонением от заключения муниципального контракта (КБК 1.16.10.06.1.04.0.000.140)</t>
  </si>
  <si>
    <t>Контроль за поступлением в доход бюджета округа платежей по искам о возмещении ущерба, а также платежей, уплачиваемых в добровольном возмещении ущерба, причиненного муниципальному имуществу городского округа (КБК 1.16.10.03.2.04.0.000.140)</t>
  </si>
  <si>
    <t>по мере поступления документов-оснований</t>
  </si>
  <si>
    <t>Контроль за своевременным перечислением в бюджет денежных средств от реализации в металлолом (в макулатуру) списанного муниципального имущества казны  (КБК 1.14.02.04.3.04.0.000.410),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 (КБК 1.14.02.04.2.04.0.000.440)</t>
  </si>
  <si>
    <t>МКУ ЗГО "УЖКХ"</t>
  </si>
  <si>
    <t>МКУ УФКиС ЗГО (1432,33 тыс. руб.)</t>
  </si>
  <si>
    <t>УСЗН ЗГО</t>
  </si>
  <si>
    <t>МКУ Управление культуры ЗГО (913,92 тыс. руб.)</t>
  </si>
  <si>
    <t>МКУ Управление образования и молодежной политики ЗГО</t>
  </si>
  <si>
    <t xml:space="preserve">Администрация Златоустовского городского округа </t>
  </si>
  <si>
    <t>ежеквартально</t>
  </si>
  <si>
    <t>Главные администраторы доходов бюджета ЗГО</t>
  </si>
  <si>
    <t>Контроль главных администраторов доходов за своевременным перечислением подведомственными учреждениями платежей, выявленных в ходе проверки КСП и подлежащих зачислению в доход бюджета округа (без учета перечислений в другие уровни бюджетов), в том числе:</t>
  </si>
  <si>
    <t>УАиГ</t>
  </si>
  <si>
    <t>Направление в  органы кадастрового учета по Челябинской области заявлений для постановки на кадастровый учет и/или регистрации права на объекты капитального строительства в случае  выдачи разрешения на ввод объекта капитального строительства  в эксплуатацию</t>
  </si>
  <si>
    <t>проведение муниципального земельного контроля, вынесение штрафов</t>
  </si>
  <si>
    <t>32.2</t>
  </si>
  <si>
    <t>уточнение сведений об объектах недвижимости</t>
  </si>
  <si>
    <t>32.1</t>
  </si>
  <si>
    <t>по мере выявления</t>
  </si>
  <si>
    <t>Дополнительная мобилизация неналоговых доходов местного бюджета за счет включения в оборот объектов недвижимости, включая земельные участки, в том числе:</t>
  </si>
  <si>
    <t xml:space="preserve">Направление в органы кадастрового учета Челябинской области  информации для внесения сведений в ЕГРН в результате проведенных мероприятий по принятым решениям об определении категории земель и (или) вида разрешенного пользования, по уточнению сведений о характеристиках объектов (категории земель, вид разрешенного пользования и т.п.) </t>
  </si>
  <si>
    <t>Организация работы по передаче имущества из Федеральной государственной собственности в муниципальную собственность, с целью включения в прогнозный план приватизации (в части нежилых зданий )</t>
  </si>
  <si>
    <t>Проведение мониторинга целевого использования земельных участков с разрешенным видом использования "для проектирования и строительства" (10 единиц)</t>
  </si>
  <si>
    <t>Повышение размера арендной платы за земельные участки (увеличение значения К1, коэффициента учитывающего разрешенное использование земельного участка)</t>
  </si>
  <si>
    <t>Заключение договоров аренды и купли-продажи на вновь сформированные земельные участки под ИЖС и ЛПХ  (40 единиц)</t>
  </si>
  <si>
    <t>Организация и проведение аукционов по продаже права на заключение договоров аренды земельных участков для строительства капитальных и временных объектов (20 единиц)</t>
  </si>
  <si>
    <t>Организация и проведение работы по выявлению объектов недвижимости для государственной регистрации с целью дальнейшего налогообложения в соответствии с Федеральным законом от 13.07.2015 г. № 218-ФЗ "О государственной регистрации недвижимости" (в редакции Федерального закона от 30.12.2020 г. №518-ФЗ) (планируемое количество объектов 50 единиц)</t>
  </si>
  <si>
    <t xml:space="preserve">
в течение года</t>
  </si>
  <si>
    <t>КУИ ЗГО</t>
  </si>
  <si>
    <t>Организация и проведение торгов на право заключения договоров на установку и эксплуатацию рекламных конструкций (заключение новых договоров)</t>
  </si>
  <si>
    <t xml:space="preserve">Контроль за поступлением средств во все уровни бюджетов, по результатам контрольной деятельности органа внешнего муниципального финансового контроля </t>
  </si>
  <si>
    <t>КСП ЗГО</t>
  </si>
  <si>
    <t>Осуществление контроля за соблюдением бюджетного законодательства, в т.ч. контроль за поступлением назначенных административных штрафов, установленных главами 15, 19 Кодекса Российской Федерации об административных правонарушениях (КБК 1.16.01.15.4.01.0.000.140 и  1.16.01.19.4.01.0.000.140)</t>
  </si>
  <si>
    <t>Администрация ЗГО</t>
  </si>
  <si>
    <t>Контроль за поступлением в доход бюджета округа администрируемых  штрафных санкций, неустоек, пени, уплаченных в случае просрочки исполнения поставщиком (подрядчиком, исполнителем) обязательств, предусмотренных муниципальным контрактом (КБК 1.16.07.00.0.00.0.000.140), в том числе:</t>
  </si>
  <si>
    <t>Увеличение доходной части бюджета за счет привлечения к административной ответственности за  административные правонарушения установленные законами субъектов РФ, за нарушение муниципальных правовых актов (КБК 1.16.02.02.0.02.0.000.140)</t>
  </si>
  <si>
    <t>Организация проведения учебных образовательных мероприятий МКУ «Гражданская защита Златоустовского городского округа» привлечение иногородних организаций по заочной форме обучения с помощью направления коммерческих  предложений  с целью получения дополнительных доходов от оказания платных услуг</t>
  </si>
  <si>
    <t>19</t>
  </si>
  <si>
    <t>мониторинга создания рабочих мест на крупных и средних организациях (4 место)</t>
  </si>
  <si>
    <t>18.2</t>
  </si>
  <si>
    <t>муниципальной программы «Экономическое развитие Златоустовского городского округа и инновационная  экономика» (1066 мест)</t>
  </si>
  <si>
    <t>18.1</t>
  </si>
  <si>
    <t>Экономическое управление Администрации ЗГО</t>
  </si>
  <si>
    <t>Реализация на территории Златоустовского городского округа с целью создания новых рабочих мест:</t>
  </si>
  <si>
    <t>Проведение мониторинга поступления НДФЛ с доходов от осуществления предпринимательской деятельности от основного плательщика</t>
  </si>
  <si>
    <t>В части дополнительных доходов</t>
  </si>
  <si>
    <t>Проведение мониторинга целевого использования земельных участков, земель с разрешенным использованием «для проектирования и строительства» (10 единиц)</t>
  </si>
  <si>
    <t>14</t>
  </si>
  <si>
    <t>Проведение  работы по выявлению бесхозных объектов недвижимости, установление направления их эффективного использования и осуществление контроля за поступлением доходов от реализации выморочного имущества</t>
  </si>
  <si>
    <t>13</t>
  </si>
  <si>
    <t>переданного в безвозмездное пользование (9 единиц)</t>
  </si>
  <si>
    <t>12.4</t>
  </si>
  <si>
    <t>переданных земельных участков под размещение рекламных конструкций (20 единиц)</t>
  </si>
  <si>
    <t>12.3</t>
  </si>
  <si>
    <t xml:space="preserve">переданного в аренду (20 единиц) </t>
  </si>
  <si>
    <t>12.2</t>
  </si>
  <si>
    <t>переданного в хозяйственное ведение предприятиям и оперативное управление учреждениям (10 единиц)</t>
  </si>
  <si>
    <t>12.1</t>
  </si>
  <si>
    <t>Проведение регулярного контроля эффективности использования объектов муниципального имущества (используемых на праве хозяйственного ведения, концессии, аренды, безвозмездного пользования) в целях выявления неэффективного использования или предоставления в пользование третьим лицам без согласования с собственников имущества, в том числе:</t>
  </si>
  <si>
    <t>12</t>
  </si>
  <si>
    <t>Осуществление контроля поступления доходов от участия в уставном капитале хозяйственных обществ (или дивидендов по акциям) и от перечисления части прибыли, оставшейся после уплаты налогов и сборов, иных обязательных платежей, муниципальными унитарными предприятиями Златоустовского городского округа по результатам работы за отчетный период</t>
  </si>
  <si>
    <t>11</t>
  </si>
  <si>
    <t>июнь-сентябрь</t>
  </si>
  <si>
    <t>Проведение работы по  инвентаризации арендованного имущества в соответствии с перечнем, утверждаемым руководителем КУИ ЗГО (20 объектов)</t>
  </si>
  <si>
    <t>10</t>
  </si>
  <si>
    <t>Реализация неиспользуемого недвижимого (движимого) имущества казны в соответствии с 178-ФЗ</t>
  </si>
  <si>
    <t>9</t>
  </si>
  <si>
    <t>проведение мероприятий по  сдаче в аренду неиспользуемого имущества</t>
  </si>
  <si>
    <t>8.4</t>
  </si>
  <si>
    <t>в постоянном режиме</t>
  </si>
  <si>
    <t>передача неиспользуемых жилых помещений по договорам найма (15 единиц)</t>
  </si>
  <si>
    <t>8.3</t>
  </si>
  <si>
    <t>по мере поступления документов -оснований</t>
  </si>
  <si>
    <t>списание ветхоаварийных жилых домов в связи с расселением граждан и сносом МКАД, а также непригодного иного имущества (5 единиц)</t>
  </si>
  <si>
    <t>8.2</t>
  </si>
  <si>
    <t>передача неиспользуемого имущества казны на баланс муниципальных предприятий и учреждений (остановочный комплекс, дорожные знаки, светофоры, автодороги, пешеходные ограждения, скверы, тротуары, памятники)</t>
  </si>
  <si>
    <t>8.1</t>
  </si>
  <si>
    <t xml:space="preserve">В целях снижения остаточной стоимости неиспользуемого имущества, находящегося в муниципальной казне: </t>
  </si>
  <si>
    <t>8</t>
  </si>
  <si>
    <t>3. Оптимизация, эффективное управление и распоряжение имуществом муниципальной казны</t>
  </si>
  <si>
    <t>Принятие мер по взысканию  задолженности по штрафам, налагаемым административной комиссией (направление 100 постановлений  судебным приставам)</t>
  </si>
  <si>
    <t>Контрольно-счетная палата ЗГО</t>
  </si>
  <si>
    <t>МКУ УФКиС ЗГО</t>
  </si>
  <si>
    <t xml:space="preserve">УСЗН ЗГО </t>
  </si>
  <si>
    <t>МКУ Управление культуры ЗГО</t>
  </si>
  <si>
    <t>Контроль за возвратом дебиторской задолженности прошлых лет, зачисляемой на КБК 1.13.02.00.0.00.0.000.130 (доходы от компенсации затрат, без "целевых" средств), в том числе:</t>
  </si>
  <si>
    <t>Проведение списания признанной безнадежной к взысканию дебиторской задолженности (1000 тыс. руб.)</t>
  </si>
  <si>
    <t>5</t>
  </si>
  <si>
    <t xml:space="preserve">мероприятия по регулированию дебиторской задолженности в досудебном порядке </t>
  </si>
  <si>
    <t>4.3</t>
  </si>
  <si>
    <t>подача заявлений в суд на выдачу судебного приказа, исковых заявлений</t>
  </si>
  <si>
    <t>4.2</t>
  </si>
  <si>
    <t>заключение соглашений о реструктуризации долга</t>
  </si>
  <si>
    <t>4.1</t>
  </si>
  <si>
    <t>Проведение работы по взысканию задолженности прошлых лет с населения за соцнайм муниципального жилого фонда:</t>
  </si>
  <si>
    <t>4</t>
  </si>
  <si>
    <t>ежемесячно</t>
  </si>
  <si>
    <t>направление списков должников для рассмотрения на заседаниях антикризисной комиссии по обеспечению полноты и своевременности поступления налогов, сборов в местный бюджет</t>
  </si>
  <si>
    <t>3.4</t>
  </si>
  <si>
    <t>еженедельно</t>
  </si>
  <si>
    <t xml:space="preserve">организация проведения комиссии по взысканию задолженности у руководителя КУИ ЗГО (далее по тексту КУИ ЗГО) с приглашением должников </t>
  </si>
  <si>
    <t>3.3</t>
  </si>
  <si>
    <t>осуществление претензионно - исковой работы (направление претензий, подача исков в суд)</t>
  </si>
  <si>
    <t>3.2</t>
  </si>
  <si>
    <t xml:space="preserve">осуществление мониторинга задолженности по арендной плате за пользование имуществом, земельными участками и договорам купли – продажи муниципальных объектов недвижимости реализованных в соответствии с 159-ФЗ </t>
  </si>
  <si>
    <t>3.1</t>
  </si>
  <si>
    <t xml:space="preserve">Поступление задолженности  по результатам претензионно-исковой работы и заседаний комиссии по дебиторской задолженности: </t>
  </si>
  <si>
    <t>3</t>
  </si>
  <si>
    <t>2. Снижение задолженности по неналоговым доходам</t>
  </si>
  <si>
    <t xml:space="preserve">Контроль за  недопущением образования недоимки и переплаты по налоговым платежам у главных администраторов доходов, в т.ч. их подведомственных учреждений по состоянию на 1 число месяца </t>
  </si>
  <si>
    <t>2</t>
  </si>
  <si>
    <t>по налогу, взимаемому в связи с примененем упрощенной системы налогообложения</t>
  </si>
  <si>
    <t>1.2</t>
  </si>
  <si>
    <t>по налогу на доходы физических лиц</t>
  </si>
  <si>
    <t>1.1</t>
  </si>
  <si>
    <t xml:space="preserve">Экономическое управление Администрации ЗГО
</t>
  </si>
  <si>
    <t>Организация деятельности антикризисной  комиссии по обеспечению полноты и своевременности поступления налогов, сборов в  бюджет и внебюджетные фонды, координации действий по работе с предприятиями, имеющими неудовлетворительные экономические показатели на территории Златоустовского городского округа  в части налогов, зачисляемых в местный бюджет (8 заседаний, не менее 160 должников), в том числе:</t>
  </si>
  <si>
    <t>1</t>
  </si>
  <si>
    <t>1. Снижение недоимки по налоговым доходам</t>
  </si>
  <si>
    <t>В части снижения резервов по налоговым и неналоговым доходам</t>
  </si>
  <si>
    <t>Итого</t>
  </si>
  <si>
    <t>Годовые контрольные показатели
2026 г. (тыс. руб.)</t>
  </si>
  <si>
    <t>Срок проведения</t>
  </si>
  <si>
    <t>Ответственный исполнитель</t>
  </si>
  <si>
    <t>Наименование мероприятия</t>
  </si>
  <si>
    <t>№ пункта мероприятий</t>
  </si>
  <si>
    <t xml:space="preserve">План мероприятий по увеличению эффективности использования собственной доходной базы бюджета
Златоустовского городского округа на 2026 год </t>
  </si>
  <si>
    <t>Проведение мониторинга поступления НДФЛ, земельного налога, и платы за негативное воздействие на окружающую среду в бюджет городского округа в разрезе юридических лиц с помощью ПО «Колибри», на основании сведений, предоставляемых Управлением Федеральной налоговой службы по Челябинской области и УФК по Челябинской области (разовые суммы)</t>
  </si>
  <si>
    <t>Проведение мониторинга поступлений налоговых доходов в бюджет Златоустовского городского округа в разрезе крупных налогоплательщиков</t>
  </si>
  <si>
    <t xml:space="preserve">ПРИЛОЖЕНИЕ 1
Утверждено
постановлением Администрации
Златоустовского городского округа
от 24.02.2026 г. № 51-П/АДМ
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</si>
</sst>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0.00000000000%"/>
    <numFmt numFmtId="165" formatCode="#,##0.0"/>
    <numFmt numFmtId="166" formatCode="0.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trike/>
      <sz val="11"/>
      <name val="Times New Roman"/>
      <family val="1"/>
      <charset val="204"/>
    </font>
    <font>
      <strike/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</cellStyleXfs>
  <cellXfs count="9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/>
    <xf numFmtId="0" fontId="3" fillId="0" borderId="0" xfId="0" applyFont="1" applyFill="1" applyAlignment="1">
      <alignment vertical="center"/>
    </xf>
    <xf numFmtId="4" fontId="5" fillId="0" borderId="1" xfId="1" applyNumberFormat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top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4" fontId="5" fillId="0" borderId="1" xfId="1" applyNumberFormat="1" applyFont="1" applyFill="1" applyBorder="1" applyAlignment="1">
      <alignment vertical="top"/>
    </xf>
    <xf numFmtId="0" fontId="5" fillId="0" borderId="7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right" vertical="center" wrapText="1"/>
    </xf>
    <xf numFmtId="16" fontId="5" fillId="0" borderId="4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8" fillId="0" borderId="0" xfId="0" applyFont="1"/>
    <xf numFmtId="0" fontId="5" fillId="0" borderId="1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2" borderId="0" xfId="0" applyFont="1" applyFill="1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wrapText="1"/>
    </xf>
    <xf numFmtId="49" fontId="5" fillId="0" borderId="1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justify" vertical="center" wrapText="1"/>
    </xf>
    <xf numFmtId="49" fontId="5" fillId="0" borderId="4" xfId="0" applyNumberFormat="1" applyFont="1" applyFill="1" applyBorder="1" applyAlignment="1">
      <alignment horizontal="right" vertical="center" wrapText="1"/>
    </xf>
    <xf numFmtId="4" fontId="5" fillId="0" borderId="1" xfId="1" applyNumberFormat="1" applyFont="1" applyFill="1" applyBorder="1" applyAlignment="1">
      <alignment horizontal="right" vertical="top"/>
    </xf>
    <xf numFmtId="49" fontId="5" fillId="0" borderId="7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/>
    <xf numFmtId="4" fontId="9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0" fontId="6" fillId="0" borderId="0" xfId="0" applyFont="1"/>
    <xf numFmtId="4" fontId="6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4" fontId="5" fillId="0" borderId="1" xfId="1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" fontId="5" fillId="0" borderId="6" xfId="0" applyNumberFormat="1" applyFont="1" applyFill="1" applyBorder="1" applyAlignment="1">
      <alignment horizontal="justify" vertical="center" wrapText="1"/>
    </xf>
    <xf numFmtId="165" fontId="3" fillId="0" borderId="0" xfId="0" applyNumberFormat="1" applyFont="1" applyFill="1" applyAlignment="1">
      <alignment horizontal="right"/>
    </xf>
    <xf numFmtId="0" fontId="2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</cellXfs>
  <cellStyles count="4">
    <cellStyle name="Денежный 2" xfId="2"/>
    <cellStyle name="Обычный" xfId="0" builtinId="0"/>
    <cellStyle name="Обычный 2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M108"/>
  <sheetViews>
    <sheetView tabSelected="1" view="pageBreakPreview" zoomScale="73" zoomScaleSheetLayoutView="73" workbookViewId="0">
      <selection activeCell="C1" sqref="C1:E1"/>
    </sheetView>
  </sheetViews>
  <sheetFormatPr defaultColWidth="9.140625" defaultRowHeight="15"/>
  <cols>
    <col min="1" max="1" width="13.42578125" style="5" customWidth="1"/>
    <col min="2" max="2" width="105" style="5" customWidth="1"/>
    <col min="3" max="3" width="27.28515625" style="4" customWidth="1"/>
    <col min="4" max="4" width="23.42578125" style="3" customWidth="1"/>
    <col min="5" max="5" width="16.7109375" style="2" customWidth="1"/>
    <col min="6" max="6" width="19.5703125" style="1" customWidth="1"/>
    <col min="7" max="7" width="16.42578125" style="1" customWidth="1"/>
    <col min="8" max="16384" width="9.140625" style="1"/>
  </cols>
  <sheetData>
    <row r="1" spans="1:7" ht="111.6" customHeight="1">
      <c r="A1" s="8"/>
      <c r="B1" s="8"/>
      <c r="C1" s="58" t="s">
        <v>138</v>
      </c>
      <c r="D1" s="58"/>
      <c r="E1" s="58"/>
    </row>
    <row r="2" spans="1:7" hidden="1">
      <c r="A2" s="8"/>
      <c r="B2" s="8"/>
      <c r="C2" s="28"/>
      <c r="D2" s="55"/>
      <c r="E2" s="56"/>
    </row>
    <row r="3" spans="1:7" hidden="1">
      <c r="A3" s="8"/>
      <c r="B3" s="8"/>
      <c r="C3" s="28"/>
      <c r="D3" s="55"/>
      <c r="E3" s="56"/>
    </row>
    <row r="4" spans="1:7" hidden="1">
      <c r="A4" s="8"/>
      <c r="B4" s="8"/>
      <c r="C4" s="28"/>
      <c r="D4" s="55"/>
      <c r="E4" s="56"/>
    </row>
    <row r="5" spans="1:7">
      <c r="A5" s="8"/>
      <c r="B5" s="8"/>
      <c r="C5" s="28"/>
      <c r="D5" s="47"/>
      <c r="E5" s="7"/>
    </row>
    <row r="6" spans="1:7" s="45" customFormat="1" ht="60" customHeight="1">
      <c r="A6" s="57" t="s">
        <v>135</v>
      </c>
      <c r="B6" s="57"/>
      <c r="C6" s="57"/>
      <c r="D6" s="57"/>
      <c r="E6" s="46"/>
    </row>
    <row r="7" spans="1:7" ht="15.75">
      <c r="A7" s="8"/>
      <c r="B7" s="8"/>
      <c r="C7" s="28"/>
      <c r="D7" s="44"/>
      <c r="E7" s="7"/>
    </row>
    <row r="8" spans="1:7" s="39" customFormat="1" ht="18.75">
      <c r="A8" s="43"/>
      <c r="B8" s="43"/>
      <c r="C8" s="42"/>
      <c r="D8" s="41"/>
      <c r="E8" s="40"/>
    </row>
    <row r="9" spans="1:7" s="4" customFormat="1">
      <c r="A9" s="59" t="s">
        <v>134</v>
      </c>
      <c r="B9" s="59" t="s">
        <v>133</v>
      </c>
      <c r="C9" s="59" t="s">
        <v>132</v>
      </c>
      <c r="D9" s="59" t="s">
        <v>131</v>
      </c>
      <c r="E9" s="62" t="s">
        <v>130</v>
      </c>
      <c r="F9" s="1"/>
      <c r="G9" s="1"/>
    </row>
    <row r="10" spans="1:7" s="4" customFormat="1" ht="33.75" customHeight="1">
      <c r="A10" s="60"/>
      <c r="B10" s="60"/>
      <c r="C10" s="61"/>
      <c r="D10" s="61"/>
      <c r="E10" s="63"/>
      <c r="F10" s="1"/>
      <c r="G10" s="1"/>
    </row>
    <row r="11" spans="1:7" s="4" customFormat="1" ht="15" customHeight="1">
      <c r="A11" s="38">
        <v>1</v>
      </c>
      <c r="B11" s="38">
        <v>2</v>
      </c>
      <c r="C11" s="11">
        <v>3</v>
      </c>
      <c r="D11" s="11">
        <v>4</v>
      </c>
      <c r="E11" s="11">
        <v>5</v>
      </c>
      <c r="F11" s="1"/>
      <c r="G11" s="1"/>
    </row>
    <row r="12" spans="1:7" s="4" customFormat="1" ht="15.75">
      <c r="A12" s="11" t="s">
        <v>129</v>
      </c>
      <c r="B12" s="11"/>
      <c r="C12" s="48"/>
      <c r="D12" s="11"/>
      <c r="E12" s="9">
        <f>E13+E57</f>
        <v>58522.16</v>
      </c>
      <c r="F12" s="1"/>
      <c r="G12" s="1"/>
    </row>
    <row r="13" spans="1:7" s="4" customFormat="1" ht="15.75">
      <c r="A13" s="64" t="s">
        <v>128</v>
      </c>
      <c r="B13" s="65"/>
      <c r="C13" s="66"/>
      <c r="D13" s="67"/>
      <c r="E13" s="49">
        <f>E15+E19+E41</f>
        <v>40622</v>
      </c>
      <c r="F13" s="1"/>
      <c r="G13" s="1"/>
    </row>
    <row r="14" spans="1:7" s="4" customFormat="1" ht="15.75">
      <c r="A14" s="68" t="s">
        <v>127</v>
      </c>
      <c r="B14" s="69"/>
      <c r="C14" s="70"/>
      <c r="D14" s="71"/>
      <c r="E14" s="9">
        <f>E15+E18</f>
        <v>16000</v>
      </c>
      <c r="F14" s="1"/>
      <c r="G14" s="1"/>
    </row>
    <row r="15" spans="1:7" s="28" customFormat="1" ht="78.75">
      <c r="A15" s="50" t="s">
        <v>126</v>
      </c>
      <c r="B15" s="10" t="s">
        <v>125</v>
      </c>
      <c r="C15" s="59" t="s">
        <v>124</v>
      </c>
      <c r="D15" s="59" t="s">
        <v>6</v>
      </c>
      <c r="E15" s="9">
        <v>16000</v>
      </c>
      <c r="F15" s="29"/>
      <c r="G15" s="29"/>
    </row>
    <row r="16" spans="1:7" s="28" customFormat="1" ht="15.75">
      <c r="A16" s="31" t="s">
        <v>123</v>
      </c>
      <c r="B16" s="17" t="s">
        <v>122</v>
      </c>
      <c r="C16" s="72"/>
      <c r="D16" s="72"/>
      <c r="E16" s="9">
        <v>0</v>
      </c>
      <c r="F16" s="29"/>
      <c r="G16" s="29"/>
    </row>
    <row r="17" spans="1:7" s="28" customFormat="1" ht="15.75">
      <c r="A17" s="31" t="s">
        <v>121</v>
      </c>
      <c r="B17" s="17" t="s">
        <v>120</v>
      </c>
      <c r="C17" s="61"/>
      <c r="D17" s="61"/>
      <c r="E17" s="9">
        <v>0</v>
      </c>
      <c r="F17" s="29"/>
      <c r="G17" s="29"/>
    </row>
    <row r="18" spans="1:7" s="4" customFormat="1" ht="42" customHeight="1">
      <c r="A18" s="51" t="s">
        <v>119</v>
      </c>
      <c r="B18" s="37" t="s">
        <v>118</v>
      </c>
      <c r="C18" s="24" t="s">
        <v>19</v>
      </c>
      <c r="D18" s="24" t="s">
        <v>105</v>
      </c>
      <c r="E18" s="36">
        <v>0</v>
      </c>
      <c r="F18" s="1"/>
      <c r="G18" s="1"/>
    </row>
    <row r="19" spans="1:7" s="4" customFormat="1" ht="15.75">
      <c r="A19" s="73" t="s">
        <v>117</v>
      </c>
      <c r="B19" s="74"/>
      <c r="C19" s="74"/>
      <c r="D19" s="75"/>
      <c r="E19" s="49">
        <f>E20+E25+E29+E30+E40</f>
        <v>16246</v>
      </c>
      <c r="F19" s="1"/>
      <c r="G19" s="1"/>
    </row>
    <row r="20" spans="1:7" s="4" customFormat="1" ht="31.5">
      <c r="A20" s="50" t="s">
        <v>116</v>
      </c>
      <c r="B20" s="10" t="s">
        <v>115</v>
      </c>
      <c r="C20" s="59" t="s">
        <v>37</v>
      </c>
      <c r="D20" s="24"/>
      <c r="E20" s="9">
        <f>E21+E22+E23+E24</f>
        <v>9500</v>
      </c>
      <c r="F20" s="1"/>
      <c r="G20" s="1"/>
    </row>
    <row r="21" spans="1:7" s="4" customFormat="1" ht="46.9" customHeight="1">
      <c r="A21" s="31" t="s">
        <v>114</v>
      </c>
      <c r="B21" s="10" t="s">
        <v>113</v>
      </c>
      <c r="C21" s="76"/>
      <c r="D21" s="11" t="s">
        <v>105</v>
      </c>
      <c r="E21" s="9">
        <v>0</v>
      </c>
      <c r="F21" s="1"/>
      <c r="G21" s="1"/>
    </row>
    <row r="22" spans="1:7" s="4" customFormat="1" ht="15.75">
      <c r="A22" s="31" t="s">
        <v>112</v>
      </c>
      <c r="B22" s="10" t="s">
        <v>111</v>
      </c>
      <c r="C22" s="76"/>
      <c r="D22" s="11" t="s">
        <v>78</v>
      </c>
      <c r="E22" s="13">
        <v>7300</v>
      </c>
      <c r="F22" s="1"/>
      <c r="G22" s="1"/>
    </row>
    <row r="23" spans="1:7" s="4" customFormat="1" ht="31.5">
      <c r="A23" s="31" t="s">
        <v>110</v>
      </c>
      <c r="B23" s="10" t="s">
        <v>109</v>
      </c>
      <c r="C23" s="76"/>
      <c r="D23" s="11" t="s">
        <v>108</v>
      </c>
      <c r="E23" s="13">
        <v>1400</v>
      </c>
      <c r="F23" s="1"/>
      <c r="G23" s="1"/>
    </row>
    <row r="24" spans="1:7" s="4" customFormat="1" ht="31.5">
      <c r="A24" s="31" t="s">
        <v>107</v>
      </c>
      <c r="B24" s="10" t="s">
        <v>106</v>
      </c>
      <c r="C24" s="76"/>
      <c r="D24" s="11" t="s">
        <v>105</v>
      </c>
      <c r="E24" s="13">
        <v>800</v>
      </c>
      <c r="F24" s="1"/>
      <c r="G24" s="1"/>
    </row>
    <row r="25" spans="1:7" s="4" customFormat="1" ht="31.5">
      <c r="A25" s="50" t="s">
        <v>104</v>
      </c>
      <c r="B25" s="10" t="s">
        <v>103</v>
      </c>
      <c r="C25" s="76"/>
      <c r="D25" s="59" t="s">
        <v>78</v>
      </c>
      <c r="E25" s="9">
        <f>E26+E27</f>
        <v>4000</v>
      </c>
      <c r="F25" s="1"/>
      <c r="G25" s="1"/>
    </row>
    <row r="26" spans="1:7" s="4" customFormat="1" ht="15.75">
      <c r="A26" s="31" t="s">
        <v>102</v>
      </c>
      <c r="B26" s="10" t="s">
        <v>101</v>
      </c>
      <c r="C26" s="76"/>
      <c r="D26" s="72"/>
      <c r="E26" s="13">
        <v>750</v>
      </c>
      <c r="F26" s="1"/>
      <c r="G26" s="1"/>
    </row>
    <row r="27" spans="1:7" s="4" customFormat="1" ht="15.75">
      <c r="A27" s="31" t="s">
        <v>100</v>
      </c>
      <c r="B27" s="10" t="s">
        <v>99</v>
      </c>
      <c r="C27" s="76"/>
      <c r="D27" s="72"/>
      <c r="E27" s="13">
        <v>3250</v>
      </c>
      <c r="F27" s="1"/>
      <c r="G27" s="1"/>
    </row>
    <row r="28" spans="1:7" s="4" customFormat="1" ht="15.75">
      <c r="A28" s="31" t="s">
        <v>98</v>
      </c>
      <c r="B28" s="10" t="s">
        <v>97</v>
      </c>
      <c r="C28" s="76"/>
      <c r="D28" s="61"/>
      <c r="E28" s="13">
        <v>0</v>
      </c>
      <c r="F28" s="1"/>
      <c r="G28" s="1"/>
    </row>
    <row r="29" spans="1:7" s="4" customFormat="1" ht="33.75" customHeight="1">
      <c r="A29" s="50" t="s">
        <v>96</v>
      </c>
      <c r="B29" s="10" t="s">
        <v>95</v>
      </c>
      <c r="C29" s="60"/>
      <c r="D29" s="11" t="s">
        <v>10</v>
      </c>
      <c r="E29" s="13">
        <v>0</v>
      </c>
      <c r="F29" s="1"/>
      <c r="G29" s="1"/>
    </row>
    <row r="30" spans="1:7" s="4" customFormat="1" ht="31.5">
      <c r="A30" s="59">
        <v>6</v>
      </c>
      <c r="B30" s="10" t="s">
        <v>94</v>
      </c>
      <c r="C30" s="59" t="s">
        <v>19</v>
      </c>
      <c r="D30" s="59" t="s">
        <v>6</v>
      </c>
      <c r="E30" s="13">
        <f>SUM(E31:E39)</f>
        <v>2746.0000000000005</v>
      </c>
      <c r="F30" s="1"/>
      <c r="G30" s="1"/>
    </row>
    <row r="31" spans="1:7" s="4" customFormat="1" ht="15.75">
      <c r="A31" s="72"/>
      <c r="B31" s="10" t="s">
        <v>42</v>
      </c>
      <c r="C31" s="72"/>
      <c r="D31" s="72"/>
      <c r="E31" s="13">
        <v>645</v>
      </c>
      <c r="F31" s="1"/>
      <c r="G31" s="1"/>
    </row>
    <row r="32" spans="1:7" s="4" customFormat="1" ht="15.75">
      <c r="A32" s="72"/>
      <c r="B32" s="10" t="s">
        <v>16</v>
      </c>
      <c r="C32" s="72"/>
      <c r="D32" s="72"/>
      <c r="E32" s="16">
        <v>1121</v>
      </c>
      <c r="F32" s="1"/>
      <c r="G32" s="1"/>
    </row>
    <row r="33" spans="1:7" s="4" customFormat="1" ht="15.75">
      <c r="A33" s="72"/>
      <c r="B33" s="10" t="s">
        <v>3</v>
      </c>
      <c r="C33" s="72"/>
      <c r="D33" s="72"/>
      <c r="E33" s="16">
        <v>0</v>
      </c>
      <c r="F33" s="1"/>
      <c r="G33" s="1"/>
    </row>
    <row r="34" spans="1:7" s="4" customFormat="1" ht="15.75">
      <c r="A34" s="72"/>
      <c r="B34" s="10" t="s">
        <v>93</v>
      </c>
      <c r="C34" s="72"/>
      <c r="D34" s="72"/>
      <c r="E34" s="13">
        <v>0</v>
      </c>
      <c r="F34" s="1"/>
      <c r="G34" s="1"/>
    </row>
    <row r="35" spans="1:7" s="4" customFormat="1" ht="15.75">
      <c r="A35" s="72"/>
      <c r="B35" s="10" t="s">
        <v>92</v>
      </c>
      <c r="C35" s="72"/>
      <c r="D35" s="72"/>
      <c r="E35" s="13">
        <v>889.4</v>
      </c>
      <c r="F35" s="1"/>
      <c r="G35" s="1"/>
    </row>
    <row r="36" spans="1:7" s="4" customFormat="1" ht="15.75">
      <c r="A36" s="72"/>
      <c r="B36" s="10" t="s">
        <v>37</v>
      </c>
      <c r="C36" s="72"/>
      <c r="D36" s="72"/>
      <c r="E36" s="13">
        <v>0</v>
      </c>
      <c r="F36" s="1"/>
      <c r="G36" s="1"/>
    </row>
    <row r="37" spans="1:7" s="4" customFormat="1" ht="15.75">
      <c r="A37" s="72"/>
      <c r="B37" s="10" t="s">
        <v>91</v>
      </c>
      <c r="C37" s="72"/>
      <c r="D37" s="72"/>
      <c r="E37" s="16">
        <v>9.3000000000000007</v>
      </c>
      <c r="F37" s="1"/>
      <c r="G37" s="1"/>
    </row>
    <row r="38" spans="1:7" s="4" customFormat="1" ht="15.75">
      <c r="A38" s="72"/>
      <c r="B38" s="10" t="s">
        <v>90</v>
      </c>
      <c r="C38" s="72"/>
      <c r="D38" s="72"/>
      <c r="E38" s="16">
        <v>0</v>
      </c>
      <c r="F38" s="1"/>
      <c r="G38" s="1"/>
    </row>
    <row r="39" spans="1:7" s="4" customFormat="1" ht="15.75">
      <c r="A39" s="61"/>
      <c r="B39" s="10" t="s">
        <v>12</v>
      </c>
      <c r="C39" s="72"/>
      <c r="D39" s="61"/>
      <c r="E39" s="16">
        <v>81.3</v>
      </c>
      <c r="F39" s="1"/>
      <c r="G39" s="1"/>
    </row>
    <row r="40" spans="1:7" s="4" customFormat="1" ht="31.5">
      <c r="A40" s="11">
        <v>7</v>
      </c>
      <c r="B40" s="10" t="s">
        <v>89</v>
      </c>
      <c r="C40" s="11" t="s">
        <v>42</v>
      </c>
      <c r="D40" s="11" t="s">
        <v>6</v>
      </c>
      <c r="E40" s="13">
        <v>0</v>
      </c>
      <c r="F40" s="23"/>
      <c r="G40" s="1"/>
    </row>
    <row r="41" spans="1:7" s="4" customFormat="1" ht="15.75">
      <c r="A41" s="77" t="s">
        <v>88</v>
      </c>
      <c r="B41" s="78"/>
      <c r="C41" s="78"/>
      <c r="D41" s="79"/>
      <c r="E41" s="49">
        <f>E42+E47+E48+E49+E50+E55+E56+E40</f>
        <v>8376</v>
      </c>
      <c r="F41" s="1"/>
      <c r="G41" s="1"/>
    </row>
    <row r="42" spans="1:7" s="4" customFormat="1" ht="31.5">
      <c r="A42" s="50" t="s">
        <v>87</v>
      </c>
      <c r="B42" s="10" t="s">
        <v>86</v>
      </c>
      <c r="C42" s="59" t="s">
        <v>37</v>
      </c>
      <c r="D42" s="24"/>
      <c r="E42" s="9">
        <f>E43+E44+E45+E46</f>
        <v>0</v>
      </c>
      <c r="F42" s="1"/>
      <c r="G42" s="1"/>
    </row>
    <row r="43" spans="1:7" s="4" customFormat="1" ht="47.25">
      <c r="A43" s="31" t="s">
        <v>85</v>
      </c>
      <c r="B43" s="10" t="s">
        <v>84</v>
      </c>
      <c r="C43" s="72"/>
      <c r="D43" s="11" t="s">
        <v>78</v>
      </c>
      <c r="E43" s="9">
        <v>0</v>
      </c>
      <c r="F43" s="1"/>
      <c r="G43" s="1"/>
    </row>
    <row r="44" spans="1:7" s="4" customFormat="1" ht="33" customHeight="1">
      <c r="A44" s="31" t="s">
        <v>83</v>
      </c>
      <c r="B44" s="10" t="s">
        <v>82</v>
      </c>
      <c r="C44" s="72"/>
      <c r="D44" s="11" t="s">
        <v>81</v>
      </c>
      <c r="E44" s="9">
        <v>0</v>
      </c>
      <c r="F44" s="1"/>
      <c r="G44" s="1"/>
    </row>
    <row r="45" spans="1:7" s="4" customFormat="1" ht="15.75">
      <c r="A45" s="31" t="s">
        <v>80</v>
      </c>
      <c r="B45" s="10" t="s">
        <v>79</v>
      </c>
      <c r="C45" s="72"/>
      <c r="D45" s="59" t="s">
        <v>78</v>
      </c>
      <c r="E45" s="13">
        <v>0</v>
      </c>
      <c r="F45" s="1"/>
      <c r="G45" s="1"/>
    </row>
    <row r="46" spans="1:7" s="4" customFormat="1" ht="15.75">
      <c r="A46" s="31" t="s">
        <v>77</v>
      </c>
      <c r="B46" s="10" t="s">
        <v>76</v>
      </c>
      <c r="C46" s="72"/>
      <c r="D46" s="72"/>
      <c r="E46" s="13">
        <v>0</v>
      </c>
      <c r="F46" s="1"/>
      <c r="G46" s="1"/>
    </row>
    <row r="47" spans="1:7" s="4" customFormat="1" ht="15.75">
      <c r="A47" s="50" t="s">
        <v>75</v>
      </c>
      <c r="B47" s="10" t="s">
        <v>74</v>
      </c>
      <c r="C47" s="72"/>
      <c r="D47" s="61"/>
      <c r="E47" s="13">
        <v>7251</v>
      </c>
      <c r="F47" s="1"/>
      <c r="G47" s="1"/>
    </row>
    <row r="48" spans="1:7" s="4" customFormat="1" ht="31.5">
      <c r="A48" s="50" t="s">
        <v>73</v>
      </c>
      <c r="B48" s="10" t="s">
        <v>72</v>
      </c>
      <c r="C48" s="72"/>
      <c r="D48" s="11" t="s">
        <v>71</v>
      </c>
      <c r="E48" s="9">
        <v>0</v>
      </c>
      <c r="F48" s="1"/>
      <c r="G48" s="1"/>
    </row>
    <row r="49" spans="1:481" s="4" customFormat="1" ht="63">
      <c r="A49" s="50" t="s">
        <v>70</v>
      </c>
      <c r="B49" s="10" t="s">
        <v>69</v>
      </c>
      <c r="C49" s="72"/>
      <c r="D49" s="59" t="s">
        <v>6</v>
      </c>
      <c r="E49" s="13">
        <v>25</v>
      </c>
      <c r="F49" s="1"/>
      <c r="G49" s="1"/>
    </row>
    <row r="50" spans="1:481" s="4" customFormat="1" ht="63">
      <c r="A50" s="52" t="s">
        <v>68</v>
      </c>
      <c r="B50" s="10" t="s">
        <v>67</v>
      </c>
      <c r="C50" s="72"/>
      <c r="D50" s="72"/>
      <c r="E50" s="13">
        <f>E51+E52+E53+E54</f>
        <v>0</v>
      </c>
      <c r="F50" s="1"/>
      <c r="G50" s="1"/>
    </row>
    <row r="51" spans="1:481" s="4" customFormat="1" ht="18" customHeight="1">
      <c r="A51" s="35" t="s">
        <v>66</v>
      </c>
      <c r="B51" s="10" t="s">
        <v>65</v>
      </c>
      <c r="C51" s="72"/>
      <c r="D51" s="72"/>
      <c r="E51" s="13">
        <v>0</v>
      </c>
      <c r="F51" s="1"/>
      <c r="G51" s="1"/>
    </row>
    <row r="52" spans="1:481" s="4" customFormat="1" ht="15.75">
      <c r="A52" s="35" t="s">
        <v>64</v>
      </c>
      <c r="B52" s="10" t="s">
        <v>63</v>
      </c>
      <c r="C52" s="72"/>
      <c r="D52" s="72"/>
      <c r="E52" s="13">
        <v>0</v>
      </c>
      <c r="F52" s="1"/>
      <c r="G52" s="1"/>
    </row>
    <row r="53" spans="1:481" s="4" customFormat="1" ht="15.75">
      <c r="A53" s="35" t="s">
        <v>62</v>
      </c>
      <c r="B53" s="10" t="s">
        <v>61</v>
      </c>
      <c r="C53" s="72"/>
      <c r="D53" s="72"/>
      <c r="E53" s="13">
        <v>0</v>
      </c>
      <c r="F53" s="1"/>
      <c r="G53" s="1"/>
    </row>
    <row r="54" spans="1:481" s="4" customFormat="1" ht="15.75">
      <c r="A54" s="35" t="s">
        <v>60</v>
      </c>
      <c r="B54" s="10" t="s">
        <v>59</v>
      </c>
      <c r="C54" s="72"/>
      <c r="D54" s="72"/>
      <c r="E54" s="13">
        <v>0</v>
      </c>
      <c r="F54" s="1"/>
      <c r="G54" s="1"/>
    </row>
    <row r="55" spans="1:481" s="4" customFormat="1" ht="47.25">
      <c r="A55" s="52" t="s">
        <v>58</v>
      </c>
      <c r="B55" s="10" t="s">
        <v>57</v>
      </c>
      <c r="C55" s="72"/>
      <c r="D55" s="72"/>
      <c r="E55" s="13">
        <v>1100</v>
      </c>
      <c r="F55" s="23"/>
      <c r="G55" s="1"/>
    </row>
    <row r="56" spans="1:481" s="4" customFormat="1" ht="31.5">
      <c r="A56" s="52" t="s">
        <v>56</v>
      </c>
      <c r="B56" s="10" t="s">
        <v>55</v>
      </c>
      <c r="C56" s="61"/>
      <c r="D56" s="61"/>
      <c r="E56" s="13">
        <v>0</v>
      </c>
      <c r="F56" s="1"/>
      <c r="G56" s="1"/>
    </row>
    <row r="57" spans="1:481" s="4" customFormat="1" ht="15.75">
      <c r="A57" s="80" t="s">
        <v>54</v>
      </c>
      <c r="B57" s="81"/>
      <c r="C57" s="82"/>
      <c r="D57" s="83"/>
      <c r="E57" s="9">
        <f>E58+E59+E60+E61+E64+E66+E70+E71+E84+E72+E73+E74+E75+E76+E77+E78+E79+E80+E83+E91+E92+E93+E65+E94</f>
        <v>17900.16</v>
      </c>
      <c r="F57" s="1"/>
      <c r="G57" s="1"/>
    </row>
    <row r="58" spans="1:481" s="4" customFormat="1" ht="31.5">
      <c r="A58" s="11">
        <v>15</v>
      </c>
      <c r="B58" s="10" t="s">
        <v>53</v>
      </c>
      <c r="C58" s="59" t="s">
        <v>3</v>
      </c>
      <c r="D58" s="59" t="s">
        <v>6</v>
      </c>
      <c r="E58" s="13">
        <v>0</v>
      </c>
      <c r="F58" s="1"/>
      <c r="G58" s="1"/>
    </row>
    <row r="59" spans="1:481" s="4" customFormat="1" ht="63">
      <c r="A59" s="11">
        <v>16</v>
      </c>
      <c r="B59" s="34" t="s">
        <v>136</v>
      </c>
      <c r="C59" s="72"/>
      <c r="D59" s="72"/>
      <c r="E59" s="9">
        <v>3000</v>
      </c>
      <c r="F59" s="23"/>
      <c r="G59" s="1"/>
    </row>
    <row r="60" spans="1:481" s="4" customFormat="1" ht="31.5">
      <c r="A60" s="11">
        <v>17</v>
      </c>
      <c r="B60" s="33" t="s">
        <v>137</v>
      </c>
      <c r="C60" s="61"/>
      <c r="D60" s="60"/>
      <c r="E60" s="9">
        <v>0</v>
      </c>
      <c r="F60" s="1"/>
      <c r="G60" s="1"/>
    </row>
    <row r="61" spans="1:481" s="28" customFormat="1" ht="15.75">
      <c r="A61" s="11">
        <v>18</v>
      </c>
      <c r="B61" s="10" t="s">
        <v>52</v>
      </c>
      <c r="C61" s="59" t="s">
        <v>51</v>
      </c>
      <c r="D61" s="59" t="s">
        <v>6</v>
      </c>
      <c r="E61" s="13">
        <f>E62+E63</f>
        <v>11265.16</v>
      </c>
      <c r="F61" s="29"/>
      <c r="G61" s="29"/>
    </row>
    <row r="62" spans="1:481" s="28" customFormat="1" ht="31.5">
      <c r="A62" s="31" t="s">
        <v>50</v>
      </c>
      <c r="B62" s="10" t="s">
        <v>49</v>
      </c>
      <c r="C62" s="72"/>
      <c r="D62" s="72"/>
      <c r="E62" s="13">
        <v>11095.33</v>
      </c>
      <c r="F62" s="29"/>
      <c r="G62" s="29"/>
    </row>
    <row r="63" spans="1:481" s="28" customFormat="1" ht="15.75">
      <c r="A63" s="31" t="s">
        <v>48</v>
      </c>
      <c r="B63" s="10" t="s">
        <v>47</v>
      </c>
      <c r="C63" s="61"/>
      <c r="D63" s="72"/>
      <c r="E63" s="9">
        <v>169.83</v>
      </c>
      <c r="F63" s="29"/>
      <c r="G63" s="29"/>
    </row>
    <row r="64" spans="1:481" s="27" customFormat="1" ht="60.6" customHeight="1">
      <c r="A64" s="50" t="s">
        <v>46</v>
      </c>
      <c r="B64" s="10" t="s">
        <v>45</v>
      </c>
      <c r="C64" s="59" t="s">
        <v>42</v>
      </c>
      <c r="D64" s="11" t="s">
        <v>6</v>
      </c>
      <c r="E64" s="13">
        <v>11.6</v>
      </c>
      <c r="F64" s="30"/>
      <c r="G64" s="29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  <c r="GU64" s="28"/>
      <c r="GV64" s="28"/>
      <c r="GW64" s="28"/>
      <c r="GX64" s="28"/>
      <c r="GY64" s="28"/>
      <c r="GZ64" s="28"/>
      <c r="HA64" s="28"/>
      <c r="HB64" s="28"/>
      <c r="HC64" s="28"/>
      <c r="HD64" s="28"/>
      <c r="HE64" s="28"/>
      <c r="HF64" s="28"/>
      <c r="HG64" s="28"/>
      <c r="HH64" s="28"/>
      <c r="HI64" s="28"/>
      <c r="HJ64" s="28"/>
      <c r="HK64" s="28"/>
      <c r="HL64" s="28"/>
      <c r="HM64" s="28"/>
      <c r="HN64" s="28"/>
      <c r="HO64" s="28"/>
      <c r="HP64" s="28"/>
      <c r="HQ64" s="28"/>
      <c r="HR64" s="28"/>
      <c r="HS64" s="28"/>
      <c r="HT64" s="28"/>
      <c r="HU64" s="28"/>
      <c r="HV64" s="28"/>
      <c r="HW64" s="28"/>
      <c r="HX64" s="28"/>
      <c r="HY64" s="28"/>
      <c r="HZ64" s="28"/>
      <c r="IA64" s="28"/>
      <c r="IB64" s="28"/>
      <c r="IC64" s="28"/>
      <c r="ID64" s="28"/>
      <c r="IE64" s="28"/>
      <c r="IF64" s="28"/>
      <c r="IG64" s="28"/>
      <c r="IH64" s="28"/>
      <c r="II64" s="28"/>
      <c r="IJ64" s="28"/>
      <c r="IK64" s="28"/>
      <c r="IL64" s="28"/>
      <c r="IM64" s="28"/>
      <c r="IN64" s="28"/>
      <c r="IO64" s="28"/>
      <c r="IP64" s="28"/>
      <c r="IQ64" s="28"/>
      <c r="IR64" s="28"/>
      <c r="IS64" s="28"/>
      <c r="IT64" s="28"/>
      <c r="IU64" s="28"/>
      <c r="IV64" s="28"/>
      <c r="IW64" s="28"/>
      <c r="IX64" s="28"/>
      <c r="IY64" s="28"/>
      <c r="IZ64" s="28"/>
      <c r="JA64" s="28"/>
      <c r="JB64" s="28"/>
      <c r="JC64" s="28"/>
      <c r="JD64" s="28"/>
      <c r="JE64" s="28"/>
      <c r="JF64" s="28"/>
      <c r="JG64" s="28"/>
      <c r="JH64" s="28"/>
      <c r="JI64" s="28"/>
      <c r="JJ64" s="28"/>
      <c r="JK64" s="28"/>
      <c r="JL64" s="28"/>
      <c r="JM64" s="28"/>
      <c r="JN64" s="28"/>
      <c r="JO64" s="28"/>
      <c r="JP64" s="28"/>
      <c r="JQ64" s="28"/>
      <c r="JR64" s="28"/>
      <c r="JS64" s="28"/>
      <c r="JT64" s="28"/>
      <c r="JU64" s="28"/>
      <c r="JV64" s="28"/>
      <c r="JW64" s="28"/>
      <c r="JX64" s="28"/>
      <c r="JY64" s="28"/>
      <c r="JZ64" s="28"/>
      <c r="KA64" s="28"/>
      <c r="KB64" s="28"/>
      <c r="KC64" s="28"/>
      <c r="KD64" s="28"/>
      <c r="KE64" s="28"/>
      <c r="KF64" s="28"/>
      <c r="KG64" s="28"/>
      <c r="KH64" s="28"/>
      <c r="KI64" s="28"/>
      <c r="KJ64" s="28"/>
      <c r="KK64" s="28"/>
      <c r="KL64" s="28"/>
      <c r="KM64" s="28"/>
      <c r="KN64" s="28"/>
      <c r="KO64" s="28"/>
      <c r="KP64" s="28"/>
      <c r="KQ64" s="28"/>
      <c r="KR64" s="28"/>
      <c r="KS64" s="28"/>
      <c r="KT64" s="28"/>
      <c r="KU64" s="28"/>
      <c r="KV64" s="28"/>
      <c r="KW64" s="28"/>
      <c r="KX64" s="28"/>
      <c r="KY64" s="28"/>
      <c r="KZ64" s="28"/>
      <c r="LA64" s="28"/>
      <c r="LB64" s="28"/>
      <c r="LC64" s="28"/>
      <c r="LD64" s="28"/>
      <c r="LE64" s="28"/>
      <c r="LF64" s="28"/>
      <c r="LG64" s="28"/>
      <c r="LH64" s="28"/>
      <c r="LI64" s="28"/>
      <c r="LJ64" s="28"/>
      <c r="LK64" s="28"/>
      <c r="LL64" s="28"/>
      <c r="LM64" s="28"/>
      <c r="LN64" s="28"/>
      <c r="LO64" s="28"/>
      <c r="LP64" s="28"/>
      <c r="LQ64" s="28"/>
      <c r="LR64" s="28"/>
      <c r="LS64" s="28"/>
      <c r="LT64" s="28"/>
      <c r="LU64" s="28"/>
      <c r="LV64" s="28"/>
      <c r="LW64" s="28"/>
      <c r="LX64" s="28"/>
      <c r="LY64" s="28"/>
      <c r="LZ64" s="28"/>
      <c r="MA64" s="28"/>
      <c r="MB64" s="28"/>
      <c r="MC64" s="28"/>
      <c r="MD64" s="28"/>
      <c r="ME64" s="28"/>
      <c r="MF64" s="28"/>
      <c r="MG64" s="28"/>
      <c r="MH64" s="28"/>
      <c r="MI64" s="28"/>
      <c r="MJ64" s="28"/>
      <c r="MK64" s="28"/>
      <c r="ML64" s="28"/>
      <c r="MM64" s="28"/>
      <c r="MN64" s="28"/>
      <c r="MO64" s="28"/>
      <c r="MP64" s="28"/>
      <c r="MQ64" s="28"/>
      <c r="MR64" s="28"/>
      <c r="MS64" s="28"/>
      <c r="MT64" s="28"/>
      <c r="MU64" s="28"/>
      <c r="MV64" s="28"/>
      <c r="MW64" s="28"/>
      <c r="MX64" s="28"/>
      <c r="MY64" s="28"/>
      <c r="MZ64" s="28"/>
      <c r="NA64" s="28"/>
      <c r="NB64" s="28"/>
      <c r="NC64" s="28"/>
      <c r="ND64" s="28"/>
      <c r="NE64" s="28"/>
      <c r="NF64" s="28"/>
      <c r="NG64" s="28"/>
      <c r="NH64" s="28"/>
      <c r="NI64" s="28"/>
      <c r="NJ64" s="28"/>
      <c r="NK64" s="28"/>
      <c r="NL64" s="28"/>
      <c r="NM64" s="28"/>
      <c r="NN64" s="28"/>
      <c r="NO64" s="28"/>
      <c r="NP64" s="28"/>
      <c r="NQ64" s="28"/>
      <c r="NR64" s="28"/>
      <c r="NS64" s="28"/>
      <c r="NT64" s="28"/>
      <c r="NU64" s="28"/>
      <c r="NV64" s="28"/>
      <c r="NW64" s="28"/>
      <c r="NX64" s="28"/>
      <c r="NY64" s="28"/>
      <c r="NZ64" s="28"/>
      <c r="OA64" s="28"/>
      <c r="OB64" s="28"/>
      <c r="OC64" s="28"/>
      <c r="OD64" s="28"/>
      <c r="OE64" s="28"/>
      <c r="OF64" s="28"/>
      <c r="OG64" s="28"/>
      <c r="OH64" s="28"/>
      <c r="OI64" s="28"/>
      <c r="OJ64" s="28"/>
      <c r="OK64" s="28"/>
      <c r="OL64" s="28"/>
      <c r="OM64" s="28"/>
      <c r="ON64" s="28"/>
      <c r="OO64" s="28"/>
      <c r="OP64" s="28"/>
      <c r="OQ64" s="28"/>
      <c r="OR64" s="28"/>
      <c r="OS64" s="28"/>
      <c r="OT64" s="28"/>
      <c r="OU64" s="28"/>
      <c r="OV64" s="28"/>
      <c r="OW64" s="28"/>
      <c r="OX64" s="28"/>
      <c r="OY64" s="28"/>
      <c r="OZ64" s="28"/>
      <c r="PA64" s="28"/>
      <c r="PB64" s="28"/>
      <c r="PC64" s="28"/>
      <c r="PD64" s="28"/>
      <c r="PE64" s="28"/>
      <c r="PF64" s="28"/>
      <c r="PG64" s="28"/>
      <c r="PH64" s="28"/>
      <c r="PI64" s="28"/>
      <c r="PJ64" s="28"/>
      <c r="PK64" s="28"/>
      <c r="PL64" s="28"/>
      <c r="PM64" s="28"/>
      <c r="PN64" s="28"/>
      <c r="PO64" s="28"/>
      <c r="PP64" s="28"/>
      <c r="PQ64" s="28"/>
      <c r="PR64" s="28"/>
      <c r="PS64" s="28"/>
      <c r="PT64" s="28"/>
      <c r="PU64" s="28"/>
      <c r="PV64" s="28"/>
      <c r="PW64" s="28"/>
      <c r="PX64" s="28"/>
      <c r="PY64" s="28"/>
      <c r="PZ64" s="28"/>
      <c r="QA64" s="28"/>
      <c r="QB64" s="28"/>
      <c r="QC64" s="28"/>
      <c r="QD64" s="28"/>
      <c r="QE64" s="28"/>
      <c r="QF64" s="28"/>
      <c r="QG64" s="28"/>
      <c r="QH64" s="28"/>
      <c r="QI64" s="28"/>
      <c r="QJ64" s="28"/>
      <c r="QK64" s="28"/>
      <c r="QL64" s="28"/>
      <c r="QM64" s="28"/>
      <c r="QN64" s="28"/>
      <c r="QO64" s="28"/>
      <c r="QP64" s="28"/>
      <c r="QQ64" s="28"/>
      <c r="QR64" s="28"/>
      <c r="QS64" s="28"/>
      <c r="QT64" s="28"/>
      <c r="QU64" s="28"/>
      <c r="QV64" s="28"/>
      <c r="QW64" s="28"/>
      <c r="QX64" s="28"/>
      <c r="QY64" s="28"/>
      <c r="QZ64" s="28"/>
      <c r="RA64" s="28"/>
      <c r="RB64" s="28"/>
      <c r="RC64" s="28"/>
      <c r="RD64" s="28"/>
      <c r="RE64" s="28"/>
      <c r="RF64" s="28"/>
      <c r="RG64" s="28"/>
      <c r="RH64" s="28"/>
      <c r="RI64" s="28"/>
      <c r="RJ64" s="28"/>
      <c r="RK64" s="28"/>
      <c r="RL64" s="28"/>
      <c r="RM64" s="28"/>
    </row>
    <row r="65" spans="1:7" s="4" customFormat="1" ht="47.25">
      <c r="A65" s="53">
        <v>20</v>
      </c>
      <c r="B65" s="10" t="s">
        <v>44</v>
      </c>
      <c r="C65" s="61"/>
      <c r="D65" s="11" t="s">
        <v>6</v>
      </c>
      <c r="E65" s="13">
        <v>1500</v>
      </c>
      <c r="F65" s="1"/>
      <c r="G65" s="1"/>
    </row>
    <row r="66" spans="1:7" s="4" customFormat="1" ht="49.5" customHeight="1">
      <c r="A66" s="24">
        <v>21</v>
      </c>
      <c r="B66" s="10" t="s">
        <v>43</v>
      </c>
      <c r="C66" s="32"/>
      <c r="D66" s="32"/>
      <c r="E66" s="13">
        <f>E67+E68+E69</f>
        <v>2123.4</v>
      </c>
      <c r="F66" s="1"/>
      <c r="G66" s="1"/>
    </row>
    <row r="67" spans="1:7" s="4" customFormat="1" ht="15.75">
      <c r="A67" s="54"/>
      <c r="B67" s="26" t="s">
        <v>42</v>
      </c>
      <c r="C67" s="11" t="s">
        <v>42</v>
      </c>
      <c r="D67" s="59" t="s">
        <v>6</v>
      </c>
      <c r="E67" s="13">
        <v>123.4</v>
      </c>
      <c r="F67" s="1"/>
      <c r="G67" s="1"/>
    </row>
    <row r="68" spans="1:7" s="4" customFormat="1" ht="15.75">
      <c r="A68" s="14"/>
      <c r="B68" s="26" t="s">
        <v>37</v>
      </c>
      <c r="C68" s="11" t="s">
        <v>37</v>
      </c>
      <c r="D68" s="72"/>
      <c r="E68" s="13">
        <v>0</v>
      </c>
      <c r="F68" s="1"/>
      <c r="G68" s="1"/>
    </row>
    <row r="69" spans="1:7" s="4" customFormat="1" ht="15.75">
      <c r="A69" s="12"/>
      <c r="B69" s="25" t="s">
        <v>12</v>
      </c>
      <c r="C69" s="24" t="s">
        <v>12</v>
      </c>
      <c r="D69" s="61"/>
      <c r="E69" s="13">
        <v>2000</v>
      </c>
      <c r="F69" s="1"/>
      <c r="G69" s="1"/>
    </row>
    <row r="70" spans="1:7" s="4" customFormat="1" ht="47.25" customHeight="1">
      <c r="A70" s="11">
        <v>22</v>
      </c>
      <c r="B70" s="10" t="s">
        <v>41</v>
      </c>
      <c r="C70" s="59" t="s">
        <v>40</v>
      </c>
      <c r="D70" s="11" t="s">
        <v>6</v>
      </c>
      <c r="E70" s="9">
        <v>0</v>
      </c>
      <c r="F70" s="1"/>
      <c r="G70" s="1"/>
    </row>
    <row r="71" spans="1:7" s="4" customFormat="1" ht="31.5">
      <c r="A71" s="53">
        <v>23</v>
      </c>
      <c r="B71" s="15" t="s">
        <v>39</v>
      </c>
      <c r="C71" s="61"/>
      <c r="D71" s="11" t="s">
        <v>6</v>
      </c>
      <c r="E71" s="13">
        <v>0</v>
      </c>
      <c r="F71" s="1"/>
      <c r="G71" s="1"/>
    </row>
    <row r="72" spans="1:7" s="4" customFormat="1" ht="31.5">
      <c r="A72" s="53">
        <v>24</v>
      </c>
      <c r="B72" s="10" t="s">
        <v>38</v>
      </c>
      <c r="C72" s="59" t="s">
        <v>37</v>
      </c>
      <c r="D72" s="88" t="s">
        <v>36</v>
      </c>
      <c r="E72" s="16">
        <v>0</v>
      </c>
      <c r="F72" s="1"/>
      <c r="G72" s="1"/>
    </row>
    <row r="73" spans="1:7" s="4" customFormat="1" ht="63">
      <c r="A73" s="53">
        <v>25</v>
      </c>
      <c r="B73" s="10" t="s">
        <v>35</v>
      </c>
      <c r="C73" s="72"/>
      <c r="D73" s="89"/>
      <c r="E73" s="16">
        <v>0</v>
      </c>
      <c r="F73" s="23"/>
      <c r="G73" s="1"/>
    </row>
    <row r="74" spans="1:7" s="4" customFormat="1" ht="31.5">
      <c r="A74" s="53">
        <v>26</v>
      </c>
      <c r="B74" s="22" t="s">
        <v>34</v>
      </c>
      <c r="C74" s="72"/>
      <c r="D74" s="89"/>
      <c r="E74" s="13">
        <v>0</v>
      </c>
      <c r="F74" s="1"/>
      <c r="G74" s="1"/>
    </row>
    <row r="75" spans="1:7" s="4" customFormat="1" ht="31.5">
      <c r="A75" s="53">
        <v>27</v>
      </c>
      <c r="B75" s="10" t="s">
        <v>33</v>
      </c>
      <c r="C75" s="72"/>
      <c r="D75" s="89"/>
      <c r="E75" s="13">
        <v>0</v>
      </c>
      <c r="F75" s="1"/>
      <c r="G75" s="1"/>
    </row>
    <row r="76" spans="1:7" s="4" customFormat="1" ht="31.5">
      <c r="A76" s="53">
        <v>28</v>
      </c>
      <c r="B76" s="10" t="s">
        <v>32</v>
      </c>
      <c r="C76" s="72"/>
      <c r="D76" s="89"/>
      <c r="E76" s="13">
        <v>0</v>
      </c>
      <c r="F76" s="1"/>
      <c r="G76" s="1"/>
    </row>
    <row r="77" spans="1:7" s="4" customFormat="1" ht="31.5">
      <c r="A77" s="53">
        <v>29</v>
      </c>
      <c r="B77" s="10" t="s">
        <v>31</v>
      </c>
      <c r="C77" s="72"/>
      <c r="D77" s="89"/>
      <c r="E77" s="13">
        <v>0</v>
      </c>
      <c r="F77" s="1"/>
      <c r="G77" s="1"/>
    </row>
    <row r="78" spans="1:7" s="4" customFormat="1" ht="50.45" customHeight="1">
      <c r="A78" s="53">
        <v>30</v>
      </c>
      <c r="B78" s="10" t="s">
        <v>30</v>
      </c>
      <c r="C78" s="72"/>
      <c r="D78" s="90"/>
      <c r="E78" s="13">
        <v>0</v>
      </c>
      <c r="F78" s="1"/>
      <c r="G78" s="1"/>
    </row>
    <row r="79" spans="1:7" s="20" customFormat="1" ht="63">
      <c r="A79" s="53">
        <v>31</v>
      </c>
      <c r="B79" s="10" t="s">
        <v>29</v>
      </c>
      <c r="C79" s="72"/>
      <c r="D79" s="11" t="s">
        <v>27</v>
      </c>
      <c r="E79" s="13">
        <v>0</v>
      </c>
      <c r="F79" s="21"/>
      <c r="G79" s="21"/>
    </row>
    <row r="80" spans="1:7" s="4" customFormat="1" ht="31.5">
      <c r="A80" s="53">
        <v>32</v>
      </c>
      <c r="B80" s="10" t="s">
        <v>28</v>
      </c>
      <c r="C80" s="72"/>
      <c r="D80" s="11" t="s">
        <v>27</v>
      </c>
      <c r="E80" s="13">
        <f>E81+E82</f>
        <v>0</v>
      </c>
      <c r="F80" s="1"/>
      <c r="G80" s="1"/>
    </row>
    <row r="81" spans="1:7" s="4" customFormat="1" ht="30" customHeight="1">
      <c r="A81" s="19" t="s">
        <v>26</v>
      </c>
      <c r="B81" s="10" t="s">
        <v>25</v>
      </c>
      <c r="C81" s="72"/>
      <c r="D81" s="11" t="s">
        <v>10</v>
      </c>
      <c r="E81" s="13">
        <v>0</v>
      </c>
      <c r="F81" s="1"/>
      <c r="G81" s="1"/>
    </row>
    <row r="82" spans="1:7" s="4" customFormat="1" ht="15.75">
      <c r="A82" s="18" t="s">
        <v>24</v>
      </c>
      <c r="B82" s="10" t="s">
        <v>23</v>
      </c>
      <c r="C82" s="61"/>
      <c r="D82" s="11" t="s">
        <v>6</v>
      </c>
      <c r="E82" s="13">
        <v>0</v>
      </c>
      <c r="F82" s="1"/>
      <c r="G82" s="1"/>
    </row>
    <row r="83" spans="1:7" s="4" customFormat="1" ht="47.25">
      <c r="A83" s="53">
        <v>33</v>
      </c>
      <c r="B83" s="15" t="s">
        <v>22</v>
      </c>
      <c r="C83" s="11" t="s">
        <v>21</v>
      </c>
      <c r="D83" s="11" t="s">
        <v>6</v>
      </c>
      <c r="E83" s="13">
        <v>0</v>
      </c>
      <c r="F83" s="1"/>
      <c r="G83" s="1"/>
    </row>
    <row r="84" spans="1:7" s="4" customFormat="1" ht="47.25">
      <c r="A84" s="24">
        <v>34</v>
      </c>
      <c r="B84" s="17" t="s">
        <v>20</v>
      </c>
      <c r="C84" s="59" t="s">
        <v>19</v>
      </c>
      <c r="D84" s="59" t="s">
        <v>18</v>
      </c>
      <c r="E84" s="16">
        <f>E85+E86+E87+E88+E89+E90</f>
        <v>0</v>
      </c>
      <c r="F84" s="1"/>
      <c r="G84" s="1"/>
    </row>
    <row r="85" spans="1:7" s="4" customFormat="1" ht="15.75">
      <c r="A85" s="14"/>
      <c r="B85" s="10" t="s">
        <v>17</v>
      </c>
      <c r="C85" s="72"/>
      <c r="D85" s="72"/>
      <c r="E85" s="16">
        <v>0</v>
      </c>
      <c r="F85" s="1"/>
      <c r="G85" s="1"/>
    </row>
    <row r="86" spans="1:7" s="4" customFormat="1" ht="15.75">
      <c r="A86" s="14"/>
      <c r="B86" s="10" t="s">
        <v>16</v>
      </c>
      <c r="C86" s="72"/>
      <c r="D86" s="72"/>
      <c r="E86" s="16">
        <v>0</v>
      </c>
      <c r="F86" s="1"/>
      <c r="G86" s="1"/>
    </row>
    <row r="87" spans="1:7" s="4" customFormat="1" ht="15.75">
      <c r="A87" s="14"/>
      <c r="B87" s="10" t="s">
        <v>15</v>
      </c>
      <c r="C87" s="72"/>
      <c r="D87" s="72"/>
      <c r="E87" s="16">
        <v>0</v>
      </c>
      <c r="F87" s="1"/>
      <c r="G87" s="1"/>
    </row>
    <row r="88" spans="1:7" s="4" customFormat="1" ht="15.75">
      <c r="A88" s="14"/>
      <c r="B88" s="10" t="s">
        <v>14</v>
      </c>
      <c r="C88" s="72"/>
      <c r="D88" s="72"/>
      <c r="E88" s="16">
        <v>0</v>
      </c>
      <c r="F88" s="1"/>
      <c r="G88" s="1"/>
    </row>
    <row r="89" spans="1:7" s="4" customFormat="1" ht="15.75">
      <c r="A89" s="14"/>
      <c r="B89" s="10" t="s">
        <v>13</v>
      </c>
      <c r="C89" s="72"/>
      <c r="D89" s="72"/>
      <c r="E89" s="16">
        <v>0</v>
      </c>
      <c r="F89" s="1"/>
      <c r="G89" s="1"/>
    </row>
    <row r="90" spans="1:7" s="4" customFormat="1" ht="15.75">
      <c r="A90" s="12"/>
      <c r="B90" s="10" t="s">
        <v>12</v>
      </c>
      <c r="C90" s="72"/>
      <c r="D90" s="61"/>
      <c r="E90" s="16">
        <v>0</v>
      </c>
      <c r="F90" s="1"/>
      <c r="G90" s="1"/>
    </row>
    <row r="91" spans="1:7" s="4" customFormat="1" ht="78.75">
      <c r="A91" s="53">
        <v>35</v>
      </c>
      <c r="B91" s="15" t="s">
        <v>11</v>
      </c>
      <c r="C91" s="72"/>
      <c r="D91" s="11" t="s">
        <v>10</v>
      </c>
      <c r="E91" s="13">
        <v>0</v>
      </c>
      <c r="F91" s="1"/>
      <c r="G91" s="1"/>
    </row>
    <row r="92" spans="1:7" s="4" customFormat="1" ht="47.25">
      <c r="A92" s="53">
        <v>36</v>
      </c>
      <c r="B92" s="10" t="s">
        <v>9</v>
      </c>
      <c r="C92" s="72"/>
      <c r="D92" s="11" t="s">
        <v>6</v>
      </c>
      <c r="E92" s="13">
        <v>0</v>
      </c>
      <c r="F92" s="1"/>
      <c r="G92" s="1"/>
    </row>
    <row r="93" spans="1:7" s="4" customFormat="1" ht="31.5">
      <c r="A93" s="53">
        <v>37</v>
      </c>
      <c r="B93" s="10" t="s">
        <v>8</v>
      </c>
      <c r="C93" s="72"/>
      <c r="D93" s="11" t="s">
        <v>6</v>
      </c>
      <c r="E93" s="13">
        <v>0</v>
      </c>
      <c r="F93" s="1"/>
      <c r="G93" s="1"/>
    </row>
    <row r="94" spans="1:7" s="4" customFormat="1" ht="31.5">
      <c r="A94" s="53">
        <v>38</v>
      </c>
      <c r="B94" s="10" t="s">
        <v>7</v>
      </c>
      <c r="C94" s="61"/>
      <c r="D94" s="11" t="s">
        <v>6</v>
      </c>
      <c r="E94" s="9">
        <v>0</v>
      </c>
      <c r="F94" s="1"/>
      <c r="G94" s="1"/>
    </row>
    <row r="95" spans="1:7" s="4" customFormat="1" ht="15.75">
      <c r="A95" s="64" t="s">
        <v>5</v>
      </c>
      <c r="B95" s="65"/>
      <c r="C95" s="70"/>
      <c r="D95" s="84"/>
      <c r="E95" s="85"/>
      <c r="F95" s="1"/>
      <c r="G95" s="1"/>
    </row>
    <row r="96" spans="1:7" s="4" customFormat="1" ht="46.9" customHeight="1">
      <c r="A96" s="11">
        <v>39</v>
      </c>
      <c r="B96" s="10" t="s">
        <v>4</v>
      </c>
      <c r="C96" s="86" t="s">
        <v>3</v>
      </c>
      <c r="D96" s="11" t="s">
        <v>2</v>
      </c>
      <c r="E96" s="9">
        <v>0</v>
      </c>
      <c r="F96" s="1"/>
      <c r="G96" s="1"/>
    </row>
    <row r="97" spans="1:7" s="4" customFormat="1" ht="47.25">
      <c r="A97" s="11">
        <v>40</v>
      </c>
      <c r="B97" s="10" t="s">
        <v>1</v>
      </c>
      <c r="C97" s="87"/>
      <c r="D97" s="11" t="s">
        <v>0</v>
      </c>
      <c r="E97" s="9">
        <v>0</v>
      </c>
      <c r="F97" s="1"/>
      <c r="G97" s="1"/>
    </row>
    <row r="98" spans="1:7" ht="18.75">
      <c r="A98" s="8"/>
      <c r="B98" s="8"/>
      <c r="D98" s="6"/>
      <c r="E98" s="7"/>
    </row>
    <row r="99" spans="1:7" ht="18.75">
      <c r="A99" s="8"/>
      <c r="B99" s="8"/>
      <c r="D99" s="6"/>
      <c r="E99" s="7"/>
    </row>
    <row r="100" spans="1:7" ht="18.75">
      <c r="D100" s="6"/>
    </row>
    <row r="101" spans="1:7" ht="18.75">
      <c r="D101" s="6"/>
    </row>
    <row r="102" spans="1:7" ht="18.75">
      <c r="D102" s="6"/>
    </row>
    <row r="103" spans="1:7" ht="18.75">
      <c r="D103" s="6"/>
    </row>
    <row r="104" spans="1:7" ht="18.75">
      <c r="D104" s="6"/>
    </row>
    <row r="105" spans="1:7" ht="18.75">
      <c r="D105" s="6"/>
    </row>
    <row r="106" spans="1:7" ht="18.75">
      <c r="D106" s="6"/>
    </row>
    <row r="107" spans="1:7" ht="18.75">
      <c r="D107" s="6"/>
    </row>
    <row r="108" spans="1:7" ht="18.75">
      <c r="D108" s="6"/>
    </row>
  </sheetData>
  <mergeCells count="38">
    <mergeCell ref="A95:E95"/>
    <mergeCell ref="C96:C97"/>
    <mergeCell ref="D67:D69"/>
    <mergeCell ref="C70:C71"/>
    <mergeCell ref="C72:C82"/>
    <mergeCell ref="D72:D78"/>
    <mergeCell ref="C84:C94"/>
    <mergeCell ref="D84:D90"/>
    <mergeCell ref="C58:C60"/>
    <mergeCell ref="D58:D60"/>
    <mergeCell ref="C61:C63"/>
    <mergeCell ref="D61:D63"/>
    <mergeCell ref="C64:C65"/>
    <mergeCell ref="A41:D41"/>
    <mergeCell ref="C42:C56"/>
    <mergeCell ref="D45:D47"/>
    <mergeCell ref="D49:D56"/>
    <mergeCell ref="A57:D57"/>
    <mergeCell ref="C20:C29"/>
    <mergeCell ref="D25:D28"/>
    <mergeCell ref="A30:A39"/>
    <mergeCell ref="C30:C39"/>
    <mergeCell ref="D30:D39"/>
    <mergeCell ref="A13:D13"/>
    <mergeCell ref="A14:D14"/>
    <mergeCell ref="C15:C17"/>
    <mergeCell ref="D15:D17"/>
    <mergeCell ref="A19:D19"/>
    <mergeCell ref="A9:A10"/>
    <mergeCell ref="B9:B10"/>
    <mergeCell ref="C9:C10"/>
    <mergeCell ref="D9:D10"/>
    <mergeCell ref="E9:E10"/>
    <mergeCell ref="D2:E2"/>
    <mergeCell ref="D3:E3"/>
    <mergeCell ref="D4:E4"/>
    <mergeCell ref="A6:D6"/>
    <mergeCell ref="C1:E1"/>
  </mergeCells>
  <printOptions horizontalCentered="1" verticalCentered="1"/>
  <pageMargins left="0.35433070866141736" right="3.937007874015748E-2" top="0.6692913385826772" bottom="0.31496062992125984" header="0.15748031496062992" footer="0.15748031496062992"/>
  <pageSetup paperSize="9" scale="67" fitToHeight="4" orientation="landscape" r:id="rId1"/>
  <rowBreaks count="2" manualBreakCount="2">
    <brk id="54" max="4" man="1"/>
    <brk id="7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приложение 1 на 2026 </vt:lpstr>
      <vt:lpstr>'приложение 1 на 2026 '!_GoBack</vt:lpstr>
      <vt:lpstr>'приложение 1 на 2026 '!Заголовки_для_печати</vt:lpstr>
      <vt:lpstr>'приложение 1 на 2026 '!Область_печати</vt:lpstr>
    </vt:vector>
  </TitlesOfParts>
  <Company>Финансовое управление ЗГО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kvashneva</dc:creator>
  <cp:lastModifiedBy>gtihaa</cp:lastModifiedBy>
  <cp:lastPrinted>2026-02-24T09:17:24Z</cp:lastPrinted>
  <dcterms:created xsi:type="dcterms:W3CDTF">2026-02-19T09:06:26Z</dcterms:created>
  <dcterms:modified xsi:type="dcterms:W3CDTF">2026-02-26T03:40:50Z</dcterms:modified>
</cp:coreProperties>
</file>